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D7"/>
  <c r="E57" i="9"/>
  <c r="F57"/>
  <c r="G57"/>
  <c r="H57"/>
  <c r="I57"/>
  <c r="L6" i="15"/>
  <c r="L7"/>
  <c r="L8"/>
  <c r="L9"/>
  <c r="L10"/>
  <c r="L11"/>
  <c r="L12"/>
  <c r="L13"/>
  <c r="L14"/>
  <c r="L15"/>
  <c r="E16"/>
  <c r="F16"/>
  <c r="L16"/>
  <c r="G16"/>
  <c r="H16"/>
  <c r="I16"/>
  <c r="J16"/>
  <c r="D4" i="22"/>
  <c r="K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I45"/>
  <c r="I46"/>
  <c r="H45"/>
  <c r="H46"/>
  <c r="D9" i="22"/>
  <c r="G45" i="15"/>
  <c r="G46"/>
  <c r="F45"/>
  <c r="L45"/>
  <c r="E45"/>
  <c r="E46"/>
  <c r="D10" i="22"/>
  <c r="L46" i="15"/>
  <c r="F46"/>
  <c r="D8" i="22"/>
  <c r="J46" i="15"/>
  <c r="D3" i="22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<sst xmlns="http://schemas.openxmlformats.org/spreadsheetml/2006/main" count="290" uniqueCount="218">
  <si>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</si>
  <si>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</si>
  <si>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</si>
  <si>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</si>
  <si>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</si>
  <si>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</si>
  <si>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</si>
  <si>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</si>
  <si>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</si>
  <si>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</si>
  <si>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</si>
  <si>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</si>
  <si>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</si>
  <si>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</si>
  <si>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</si>
  <si>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</si>
  <si>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</si>
  <si>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</si>
  <si>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</si>
  <si>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</si>
  <si>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</si>
  <si>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</si>
  <si>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</si>
  <si>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</si>
  <si>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</si>
  <si>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</si>
  <si>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</si>
  <si>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</si>
  <si>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</si>
  <si>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</si>
  <si>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</si>
  <si>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</si>
  <si>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</si>
  <si>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</si>
  <si>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</si>
  <si>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</si>
  <si>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</si>
  <si>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</si>
  <si>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</si>
  <si>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</si>
  <si>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</si>
  <si>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</si>
  <si>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</si>
  <si>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</si>
  <si>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</si>
  <si>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</si>
  <si>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</si>
  <si>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</si>
  <si>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</si>
  <si>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</si>
  <si>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</si>
  <si>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</si>
  <si>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</si>
  <si>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</si>
  <si>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</si>
  <si>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</si>
  <si>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</si>
  <si>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</si>
  <si>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</si>
  <si>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</si>
  <si>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</si>
  <si>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</si>
  <si>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</si>
  <si>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</si>
  <si>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</si>
  <si>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</si>
  <si>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</si>
  <si>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</si>
  <si>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</si>
  <si>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</si>
  <si>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</si>
  <si>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</si>
  <si>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</si>
  <si>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</si>
  <si>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</si>
  <si>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</si>
  <si>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</si>
  <si>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</si>
  <si>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</si>
  <si>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</si>
  <si>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</si>
  <si>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</si>
  <si>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</si>
  <si>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</si>
  <si>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</si>
  <si>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</si>
  <si>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</si>
  <si>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</si>
  <si>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</si>
  <si>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</si>
  <si>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</si>
  <si>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</si>
  <si>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</si>
  <si>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</si>
  <si>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</si>
  <si>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</si>
  <si>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</si>
  <si>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</si>
  <si>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</si>
  <si>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</si>
  <si>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</si>
  <si>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</si>
  <si>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</si>
  <si>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</si>
  <si>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</si>
  <si>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</si>
  <si>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</si>
  <si>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</si>
  <si>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</si>
  <si>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</si>
  <si>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</si>
  <si>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</si>
  <si>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</si>
  <si>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</si>
  <si>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</si>
  <si>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</si>
  <si>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</si>
  <si>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</si>
  <si>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</si>
  <si>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</si>
  <si>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</si>
  <si>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</si>
  <si>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</si>
  <si>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</si>
  <si>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</si>
  <si>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</si>
  <si>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</si>
  <si>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</si>
  <si>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</si>
  <si>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</si>
  <si>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</si>
  <si>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</si>
  <si>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</si>
  <si>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</si>
  <si>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</si>
  <si>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</si>
  <si>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</si>
  <si>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</si>
  <si>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</si>
  <si>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</si>
  <si>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</si>
  <si>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</si>
  <si>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</si>
  <si>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</si>
  <si>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</si>
  <si>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</si>
  <si>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</si>
  <si>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</si>
  <si>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</si>
  <si>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</si>
  <si>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</si>
  <si>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</si>
  <si>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</si>
  <si>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</si>
  <si>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</si>
  <si>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</si>
  <si>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</si>
  <si>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</si>
  <si>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</si>
  <si>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</si>
  <si>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</si>
  <si>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</si>
  <si>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</si>
  <si>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</si>
  <si>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</si>
  <si>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</si>
  <si>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</si>
  <si>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</si>
  <si>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</si>
  <si>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</si>
  <si>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</si>
  <si>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</si>
  <si>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</si>
  <si>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</si>
  <si>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</si>
  <si>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</si>
  <si>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</si>
  <si>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</si>
  <si>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</si>
  <si>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</si>
  <si>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</si>
  <si>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</si>
  <si>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</si>
  <si>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</si>
  <si>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</si>
  <si>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</si>
  <si>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</si>
  <si>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</si>
  <si>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</si>
  <si>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</si>
  <si>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</si>
  <si>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</si>
  <si>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</si>
  <si>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</si>
  <si>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</si>
  <si>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</si>
  <si>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</si>
  <si>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</si>
  <si>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</si>
  <si>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</si>
  <si>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</si>
  <si>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</si>
  <si>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</si>
  <si>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</si>
  <si>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</si>
  <si>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</si>
  <si>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</si>
  <si>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</si>
  <si>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Жовтневий районний суд м.Кривого Рогу</t>
  </si>
  <si>
    <t>50029.м. Кривий Ріг.вул. Невська 3</t>
  </si>
  <si>
    <t>Доручення судів України / іноземних судів</t>
  </si>
  <si>
    <t xml:space="preserve">Розглянуто справ судом присяжних </t>
  </si>
  <si>
    <t xml:space="preserve">Л.В. Булах </t>
  </si>
  <si>
    <t>Т.В. Михальчук</t>
  </si>
  <si>
    <t>(0564) 95-80-82</t>
  </si>
  <si>
    <t>(0564) 95-92-86</t>
  </si>
  <si>
    <t>inbox@gtk.dp.court.gov.ua</t>
  </si>
  <si>
    <t>14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</si>
</sst>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&amp;C&amp;L13ECB2FA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885</v>
      </c>
      <c r="F6" s="105">
        <v>467</v>
      </c>
      <c r="G6" s="105">
        <v>12</v>
      </c>
      <c r="H6" s="105">
        <v>522</v>
      </c>
      <c r="I6" s="105" t="s">
        <v>206</v>
      </c>
      <c r="J6" s="105">
        <v>363</v>
      </c>
      <c r="K6" s="84">
        <v>147</v>
      </c>
      <c r="L6" s="91">
        <f t="shared" ref="L6:L46" si="0">E6-F6</f>
        <v>418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1920</v>
      </c>
      <c r="F7" s="105">
        <v>1896</v>
      </c>
      <c r="G7" s="105">
        <v>4</v>
      </c>
      <c r="H7" s="105">
        <v>1905</v>
      </c>
      <c r="I7" s="105">
        <v>1549</v>
      </c>
      <c r="J7" s="105">
        <v>15</v>
      </c>
      <c r="K7" s="84"/>
      <c r="L7" s="91">
        <f t="shared" si="0"/>
        <v>24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367</v>
      </c>
      <c r="F9" s="105">
        <v>355</v>
      </c>
      <c r="G9" s="105"/>
      <c r="H9" s="85">
        <v>345</v>
      </c>
      <c r="I9" s="105">
        <v>229</v>
      </c>
      <c r="J9" s="105">
        <v>22</v>
      </c>
      <c r="K9" s="84"/>
      <c r="L9" s="91">
        <f t="shared" si="0"/>
        <v>12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5</v>
      </c>
      <c r="F10" s="105">
        <v>3</v>
      </c>
      <c r="G10" s="105">
        <v>1</v>
      </c>
      <c r="H10" s="105">
        <v>4</v>
      </c>
      <c r="I10" s="105"/>
      <c r="J10" s="105">
        <v>1</v>
      </c>
      <c r="K10" s="84"/>
      <c r="L10" s="91">
        <f t="shared" si="0"/>
        <v>2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70</v>
      </c>
      <c r="F12" s="105">
        <v>70</v>
      </c>
      <c r="G12" s="105"/>
      <c r="H12" s="105">
        <v>70</v>
      </c>
      <c r="I12" s="105">
        <v>56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34</v>
      </c>
      <c r="F14" s="112">
        <v>34</v>
      </c>
      <c r="G14" s="112"/>
      <c r="H14" s="112">
        <v>31</v>
      </c>
      <c r="I14" s="112">
        <v>28</v>
      </c>
      <c r="J14" s="112">
        <v>3</v>
      </c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3</v>
      </c>
      <c r="F15" s="112">
        <v>3</v>
      </c>
      <c r="G15" s="112"/>
      <c r="H15" s="112">
        <v>3</v>
      </c>
      <c r="I15" s="112">
        <v>2</v>
      </c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3285</v>
      </c>
      <c r="F16" s="86">
        <f t="shared" si="1"/>
        <v>2829</v>
      </c>
      <c r="G16" s="86">
        <f t="shared" si="1"/>
        <v>17</v>
      </c>
      <c r="H16" s="86">
        <f t="shared" si="1"/>
        <v>2881</v>
      </c>
      <c r="I16" s="86">
        <f t="shared" si="1"/>
        <v>1865</v>
      </c>
      <c r="J16" s="86">
        <f t="shared" si="1"/>
        <v>404</v>
      </c>
      <c r="K16" s="86">
        <f t="shared" si="1"/>
        <v>147</v>
      </c>
      <c r="L16" s="91">
        <f t="shared" si="0"/>
        <v>456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92</v>
      </c>
      <c r="F17" s="84">
        <v>87</v>
      </c>
      <c r="G17" s="84"/>
      <c r="H17" s="84">
        <v>83</v>
      </c>
      <c r="I17" s="84">
        <v>57</v>
      </c>
      <c r="J17" s="84">
        <v>9</v>
      </c>
      <c r="K17" s="84"/>
      <c r="L17" s="91">
        <f t="shared" si="0"/>
        <v>5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78</v>
      </c>
      <c r="F18" s="84">
        <v>57</v>
      </c>
      <c r="G18" s="84"/>
      <c r="H18" s="84">
        <v>73</v>
      </c>
      <c r="I18" s="84">
        <v>42</v>
      </c>
      <c r="J18" s="84">
        <v>5</v>
      </c>
      <c r="K18" s="84"/>
      <c r="L18" s="91">
        <f t="shared" si="0"/>
        <v>21</v>
      </c>
    </row>
    <row r="19" spans="1:12" ht="26.25" customHeight="1">
      <c r="A19" s="159"/>
      <c r="B19" s="151" t="s">
        <v>127</v>
      </c>
      <c r="C19" s="152"/>
      <c r="D19" s="39">
        <v>14</v>
      </c>
      <c r="E19" s="84">
        <v>1</v>
      </c>
      <c r="F19" s="84">
        <v>1</v>
      </c>
      <c r="G19" s="84"/>
      <c r="H19" s="84">
        <v>1</v>
      </c>
      <c r="I19" s="84">
        <v>1</v>
      </c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5</v>
      </c>
      <c r="F20" s="84">
        <v>4</v>
      </c>
      <c r="G20" s="84"/>
      <c r="H20" s="84">
        <v>5</v>
      </c>
      <c r="I20" s="84"/>
      <c r="J20" s="84"/>
      <c r="K20" s="84"/>
      <c r="L20" s="91">
        <f t="shared" si="0"/>
        <v>1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121</v>
      </c>
      <c r="F25" s="94">
        <v>97</v>
      </c>
      <c r="G25" s="94"/>
      <c r="H25" s="94">
        <v>107</v>
      </c>
      <c r="I25" s="94">
        <v>43</v>
      </c>
      <c r="J25" s="94">
        <v>14</v>
      </c>
      <c r="K25" s="94"/>
      <c r="L25" s="91">
        <f t="shared" si="0"/>
        <v>24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2210</v>
      </c>
      <c r="F26" s="84">
        <v>2008</v>
      </c>
      <c r="G26" s="84">
        <v>1</v>
      </c>
      <c r="H26" s="84">
        <v>2112</v>
      </c>
      <c r="I26" s="84">
        <v>1969</v>
      </c>
      <c r="J26" s="84">
        <v>98</v>
      </c>
      <c r="K26" s="84"/>
      <c r="L26" s="91">
        <f t="shared" si="0"/>
        <v>202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15</v>
      </c>
      <c r="F27" s="84">
        <v>15</v>
      </c>
      <c r="G27" s="84"/>
      <c r="H27" s="84">
        <v>15</v>
      </c>
      <c r="I27" s="84">
        <v>7</v>
      </c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3179</v>
      </c>
      <c r="F28" s="84">
        <v>2957</v>
      </c>
      <c r="G28" s="84">
        <v>5</v>
      </c>
      <c r="H28" s="84">
        <v>3014</v>
      </c>
      <c r="I28" s="84">
        <v>2783</v>
      </c>
      <c r="J28" s="84">
        <v>165</v>
      </c>
      <c r="K28" s="84"/>
      <c r="L28" s="91">
        <f t="shared" si="0"/>
        <v>222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3884</v>
      </c>
      <c r="F29" s="84">
        <v>2829</v>
      </c>
      <c r="G29" s="84">
        <v>45</v>
      </c>
      <c r="H29" s="84">
        <v>2726</v>
      </c>
      <c r="I29" s="84">
        <v>2274</v>
      </c>
      <c r="J29" s="84">
        <v>1158</v>
      </c>
      <c r="K29" s="84">
        <v>89</v>
      </c>
      <c r="L29" s="91">
        <f t="shared" si="0"/>
        <v>1055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141</v>
      </c>
      <c r="F30" s="84">
        <v>135</v>
      </c>
      <c r="G30" s="84">
        <v>1</v>
      </c>
      <c r="H30" s="84">
        <v>140</v>
      </c>
      <c r="I30" s="84">
        <v>122</v>
      </c>
      <c r="J30" s="84">
        <v>1</v>
      </c>
      <c r="K30" s="84"/>
      <c r="L30" s="91">
        <f t="shared" si="0"/>
        <v>6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159</v>
      </c>
      <c r="F31" s="84">
        <v>123</v>
      </c>
      <c r="G31" s="84">
        <v>3</v>
      </c>
      <c r="H31" s="84">
        <v>129</v>
      </c>
      <c r="I31" s="84">
        <v>100</v>
      </c>
      <c r="J31" s="84">
        <v>30</v>
      </c>
      <c r="K31" s="84">
        <v>1</v>
      </c>
      <c r="L31" s="91">
        <f t="shared" si="0"/>
        <v>36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68</v>
      </c>
      <c r="F32" s="84">
        <v>60</v>
      </c>
      <c r="G32" s="84">
        <v>1</v>
      </c>
      <c r="H32" s="84">
        <v>63</v>
      </c>
      <c r="I32" s="84">
        <v>45</v>
      </c>
      <c r="J32" s="84">
        <v>5</v>
      </c>
      <c r="K32" s="84"/>
      <c r="L32" s="91">
        <f t="shared" si="0"/>
        <v>8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11</v>
      </c>
      <c r="F33" s="84">
        <v>9</v>
      </c>
      <c r="G33" s="84"/>
      <c r="H33" s="84">
        <v>10</v>
      </c>
      <c r="I33" s="84">
        <v>3</v>
      </c>
      <c r="J33" s="84">
        <v>1</v>
      </c>
      <c r="K33" s="84"/>
      <c r="L33" s="91">
        <f t="shared" si="0"/>
        <v>2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27</v>
      </c>
      <c r="F36" s="84">
        <v>24</v>
      </c>
      <c r="G36" s="84"/>
      <c r="H36" s="84">
        <v>23</v>
      </c>
      <c r="I36" s="84">
        <v>9</v>
      </c>
      <c r="J36" s="84">
        <v>4</v>
      </c>
      <c r="K36" s="84"/>
      <c r="L36" s="91">
        <f t="shared" si="0"/>
        <v>3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257</v>
      </c>
      <c r="F37" s="84">
        <v>241</v>
      </c>
      <c r="G37" s="84"/>
      <c r="H37" s="84">
        <v>230</v>
      </c>
      <c r="I37" s="84">
        <v>152</v>
      </c>
      <c r="J37" s="84">
        <v>27</v>
      </c>
      <c r="K37" s="84"/>
      <c r="L37" s="91">
        <f t="shared" si="0"/>
        <v>16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3</v>
      </c>
      <c r="F39" s="84">
        <v>2</v>
      </c>
      <c r="G39" s="84"/>
      <c r="H39" s="84">
        <v>3</v>
      </c>
      <c r="I39" s="84">
        <v>2</v>
      </c>
      <c r="J39" s="84"/>
      <c r="K39" s="84"/>
      <c r="L39" s="91">
        <f t="shared" si="0"/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7055</v>
      </c>
      <c r="F40" s="94">
        <v>5708</v>
      </c>
      <c r="G40" s="94">
        <v>51</v>
      </c>
      <c r="H40" s="94">
        <v>5566</v>
      </c>
      <c r="I40" s="94">
        <v>4561</v>
      </c>
      <c r="J40" s="94">
        <v>1489</v>
      </c>
      <c r="K40" s="94">
        <v>90</v>
      </c>
      <c r="L40" s="91">
        <f t="shared" si="0"/>
        <v>1347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3134</v>
      </c>
      <c r="F41" s="84">
        <v>3041</v>
      </c>
      <c r="G41" s="84"/>
      <c r="H41" s="84">
        <v>2971</v>
      </c>
      <c r="I41" s="84" t="s">
        <v>206</v>
      </c>
      <c r="J41" s="84">
        <v>163</v>
      </c>
      <c r="K41" s="84"/>
      <c r="L41" s="91">
        <f t="shared" si="0"/>
        <v>93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14</v>
      </c>
      <c r="F42" s="84">
        <v>14</v>
      </c>
      <c r="G42" s="84"/>
      <c r="H42" s="84">
        <v>13</v>
      </c>
      <c r="I42" s="84" t="s">
        <v>206</v>
      </c>
      <c r="J42" s="84">
        <v>1</v>
      </c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9</v>
      </c>
      <c r="I43" s="84">
        <v>8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6</v>
      </c>
      <c r="F44" s="84">
        <v>6</v>
      </c>
      <c r="G44" s="84"/>
      <c r="H44" s="84">
        <v>6</v>
      </c>
      <c r="I44" s="84">
        <v>3</v>
      </c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3149</v>
      </c>
      <c r="F45" s="84">
        <f>F41+F43+F44</f>
        <v>3056</v>
      </c>
      <c r="G45" s="84">
        <f>G41+G43+G44</f>
        <v>0</v>
      </c>
      <c r="H45" s="84">
        <f>H41+H43+H44</f>
        <v>2986</v>
      </c>
      <c r="I45" s="84">
        <f>I43+I44</f>
        <v>11</v>
      </c>
      <c r="J45" s="84">
        <f>J41+J43+J44</f>
        <v>163</v>
      </c>
      <c r="K45" s="84">
        <f>K41+K43+K44</f>
        <v>0</v>
      </c>
      <c r="L45" s="91">
        <f t="shared" si="0"/>
        <v>93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13610</v>
      </c>
      <c r="F46" s="84">
        <f t="shared" si="2"/>
        <v>11690</v>
      </c>
      <c r="G46" s="84">
        <f t="shared" si="2"/>
        <v>68</v>
      </c>
      <c r="H46" s="84">
        <f t="shared" si="2"/>
        <v>11540</v>
      </c>
      <c r="I46" s="84">
        <f t="shared" si="2"/>
        <v>6480</v>
      </c>
      <c r="J46" s="84">
        <f t="shared" si="2"/>
        <v>2070</v>
      </c>
      <c r="K46" s="84">
        <f t="shared" si="2"/>
        <v>237</v>
      </c>
      <c r="L46" s="91">
        <f t="shared" si="0"/>
        <v>1920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&amp;R2&amp;C&amp;R2&amp;L13ECB2FA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51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49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312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5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8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70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82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65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28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33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117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465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4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27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154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137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224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1208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126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72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26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18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>
        <v>1</v>
      </c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78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465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130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51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79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13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83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41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14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&amp;R3&amp;C&amp;R3&amp;L13ECB2FA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522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453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18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41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21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3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5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>
        <v>1</v>
      </c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>
        <v>153680</v>
      </c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39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1753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23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>
        <v>1</v>
      </c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8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16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117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4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>
        <v>1000</v>
      </c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>
        <v>1</v>
      </c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4</v>
      </c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35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2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1032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1992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1722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3100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3955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225094230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77811922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37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8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471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183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14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9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9299</v>
      </c>
      <c r="F57" s="115">
        <f>F58+F61+F62+F63</f>
        <v>1998</v>
      </c>
      <c r="G57" s="115">
        <f>G58+G61+G62+G63</f>
        <v>200</v>
      </c>
      <c r="H57" s="115">
        <f>H58+H61+H62+H63</f>
        <v>30</v>
      </c>
      <c r="I57" s="115">
        <f>I58+I61+I62+I63</f>
        <v>13</v>
      </c>
    </row>
    <row r="58" spans="1:9" ht="13.5" customHeight="1">
      <c r="A58" s="195" t="s">
        <v>103</v>
      </c>
      <c r="B58" s="195"/>
      <c r="C58" s="195"/>
      <c r="D58" s="195"/>
      <c r="E58" s="94">
        <v>2540</v>
      </c>
      <c r="F58" s="94">
        <v>247</v>
      </c>
      <c r="G58" s="94">
        <v>73</v>
      </c>
      <c r="H58" s="94">
        <v>15</v>
      </c>
      <c r="I58" s="94">
        <v>6</v>
      </c>
    </row>
    <row r="59" spans="1:9" ht="13.5" customHeight="1">
      <c r="A59" s="241" t="s">
        <v>204</v>
      </c>
      <c r="B59" s="242"/>
      <c r="C59" s="242"/>
      <c r="D59" s="243"/>
      <c r="E59" s="86">
        <v>242</v>
      </c>
      <c r="F59" s="86">
        <v>186</v>
      </c>
      <c r="G59" s="86">
        <v>73</v>
      </c>
      <c r="H59" s="86">
        <v>15</v>
      </c>
      <c r="I59" s="86">
        <v>6</v>
      </c>
    </row>
    <row r="60" spans="1:9" ht="13.5" customHeight="1">
      <c r="A60" s="241" t="s">
        <v>205</v>
      </c>
      <c r="B60" s="242"/>
      <c r="C60" s="242"/>
      <c r="D60" s="243"/>
      <c r="E60" s="86">
        <v>1881</v>
      </c>
      <c r="F60" s="86">
        <v>24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60</v>
      </c>
      <c r="F61" s="84">
        <v>45</v>
      </c>
      <c r="G61" s="84">
        <v>2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3764</v>
      </c>
      <c r="F62" s="84">
        <v>1655</v>
      </c>
      <c r="G62" s="84">
        <v>125</v>
      </c>
      <c r="H62" s="84">
        <v>15</v>
      </c>
      <c r="I62" s="84">
        <v>7</v>
      </c>
    </row>
    <row r="63" spans="1:9" ht="13.5" customHeight="1">
      <c r="A63" s="195" t="s">
        <v>108</v>
      </c>
      <c r="B63" s="195"/>
      <c r="C63" s="195"/>
      <c r="D63" s="195"/>
      <c r="E63" s="84">
        <v>2935</v>
      </c>
      <c r="F63" s="84">
        <v>51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6480</v>
      </c>
      <c r="G67" s="108">
        <v>79374654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3809</v>
      </c>
      <c r="G68" s="88">
        <v>65502500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2671</v>
      </c>
      <c r="G69" s="88">
        <v>13872154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2078</v>
      </c>
      <c r="G70" s="108">
        <v>1914052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&amp;R4&amp;C&amp;R4&amp;L13ECB2FA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11.44927536231884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36.386138613861384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6.0443250503693751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98.716852010265185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1282.2222222222222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1512.2222222222222</v>
      </c>
    </row>
    <row r="11" spans="1:4" ht="16.5" customHeight="1">
      <c r="A11" s="217" t="s">
        <v>62</v>
      </c>
      <c r="B11" s="219"/>
      <c r="C11" s="10">
        <v>9</v>
      </c>
      <c r="D11" s="84">
        <v>57</v>
      </c>
    </row>
    <row r="12" spans="1:4" ht="16.5" customHeight="1">
      <c r="A12" s="237" t="s">
        <v>103</v>
      </c>
      <c r="B12" s="237"/>
      <c r="C12" s="10">
        <v>10</v>
      </c>
      <c r="D12" s="84">
        <v>44</v>
      </c>
    </row>
    <row r="13" spans="1:4" ht="16.5" customHeight="1">
      <c r="A13" s="241" t="s">
        <v>204</v>
      </c>
      <c r="B13" s="243"/>
      <c r="C13" s="10">
        <v>11</v>
      </c>
      <c r="D13" s="94">
        <v>191</v>
      </c>
    </row>
    <row r="14" spans="1:4" ht="16.5" customHeight="1">
      <c r="A14" s="241" t="s">
        <v>205</v>
      </c>
      <c r="B14" s="243"/>
      <c r="C14" s="10">
        <v>12</v>
      </c>
      <c r="D14" s="94">
        <v>4</v>
      </c>
    </row>
    <row r="15" spans="1:4" ht="16.5" customHeight="1">
      <c r="A15" s="237" t="s">
        <v>30</v>
      </c>
      <c r="B15" s="237"/>
      <c r="C15" s="10">
        <v>13</v>
      </c>
      <c r="D15" s="84">
        <v>92</v>
      </c>
    </row>
    <row r="16" spans="1:4" ht="16.5" customHeight="1">
      <c r="A16" s="237" t="s">
        <v>104</v>
      </c>
      <c r="B16" s="237"/>
      <c r="C16" s="10">
        <v>14</v>
      </c>
      <c r="D16" s="84">
        <v>83</v>
      </c>
    </row>
    <row r="17" spans="1:7" ht="16.5" customHeight="1">
      <c r="A17" s="237" t="s">
        <v>108</v>
      </c>
      <c r="B17" s="237"/>
      <c r="C17" s="10">
        <v>15</v>
      </c>
      <c r="D17" s="84">
        <v>20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215</v>
      </c>
      <c r="D26" s="256"/>
    </row>
    <row r="27" spans="1:7">
      <c r="A27" s="62" t="s">
        <v>101</v>
      </c>
      <c r="B27" s="83"/>
      <c r="C27" s="256" t="s">
        <v>216</v>
      </c>
      <c r="D27" s="256"/>
    </row>
    <row r="28" spans="1:7" ht="15.75" customHeight="1"/>
    <row r="29" spans="1:7" ht="12.75" customHeight="1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&amp;R5&amp;C&amp;R5&amp;L13ECB2FA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2020-09-01T06:11:52Z</cp:lastPrinted>
  <dcterms:created xsi:type="dcterms:W3CDTF">2004-04-20T14:33:35Z</dcterms:created>
  <dcterms:modified xsi:type="dcterms:W3CDTF">2021-02-24T10:43:04Z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13ECB2FA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